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55"/>
  </bookViews>
  <sheets>
    <sheet name="расход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<sst xmlns="http://schemas.openxmlformats.org/spreadsheetml/2006/main" count="46" uniqueCount="46">
  <si>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Опис</t>
  </si>
  <si>
    <t>Претходен буџет</t>
  </si>
  <si>
    <t>Буџет</t>
  </si>
  <si>
    <t>Расходи од самофинансирани активности</t>
  </si>
  <si>
    <t>Расходи од дотации</t>
  </si>
  <si>
    <t>Расходи од донации</t>
  </si>
  <si>
    <t>Расходи од кредити</t>
  </si>
  <si>
    <t>Вкупно расходи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</si>
  <si>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</si>
  <si>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</si>
  <si>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</si>
  <si>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</si>
  <si>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недефинирани расходи</t>
  </si>
  <si>
    <t>Постојана резерва (непредвидливи расходи)</t>
  </si>
  <si>
    <t>Тековни резерви (разновидни расходи)</t>
  </si>
  <si>
    <t>Стоки и услуги</t>
  </si>
  <si>
    <t>Патни и дневни расходи</t>
  </si>
  <si>
    <t>Комунални услуги, греење, комуникации и транспорт</t>
  </si>
  <si>
    <t>Материјали и ситен инвентар</t>
  </si>
  <si>
    <t>Поправки и тековно одржување</t>
  </si>
  <si>
    <t>Договорни услуги</t>
  </si>
  <si>
    <t>Други тековни расходи</t>
  </si>
  <si>
    <t>Привремени вработувања</t>
  </si>
  <si>
    <t>Каматни плаќања</t>
  </si>
  <si>
    <t>Каматни плаќања кон домашни кредитори</t>
  </si>
  <si>
    <t>Субвенции и трансфери</t>
  </si>
  <si>
    <t>Субвенции за јавни претпријатија</t>
  </si>
  <si>
    <t>32.698.260</t>
  </si>
  <si>
    <t>Трансфери до невладини организации</t>
  </si>
  <si>
    <t>19.532.250</t>
  </si>
  <si>
    <t>Разни трансфери</t>
  </si>
  <si>
    <t>22.019.530</t>
  </si>
  <si>
    <t>Социјални бенефиции</t>
  </si>
  <si>
    <t>Социјални надоместоци</t>
  </si>
  <si>
    <t>Капитални расходи</t>
  </si>
  <si>
    <t>Купување на опрема и машини</t>
  </si>
  <si>
    <t>Градежни објекти</t>
  </si>
  <si>
    <t>Други градежни објекти</t>
  </si>
  <si>
    <t>407.255.893</t>
  </si>
  <si>
    <t>Купување на мебел</t>
  </si>
  <si>
    <t>Вложувања и нефинансиски средства</t>
  </si>
  <si>
    <t>23.690.357</t>
  </si>
  <si>
    <t>Купување на возила</t>
  </si>
  <si>
    <t>Капитални субвенции за претпријатија и невладини организации</t>
  </si>
  <si>
    <t>Отплата на главница</t>
  </si>
  <si>
    <t>Отплата на главнина кон домашни институции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</si>
</sst>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2" fillId="5" borderId="1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17" applyFont="1" applyFill="1" applyBorder="1" applyAlignment="1">
      <alignment horizontal="center" wrapText="1"/>
    </xf>
    <xf numFmtId="0" fontId="1" fillId="0" borderId="1" xfId="17" applyFont="1" applyFill="1" applyBorder="1" applyAlignment="1">
      <alignment horizontal="center" vertical="center" wrapText="1"/>
    </xf>
    <xf numFmtId="0" fontId="2" fillId="2" borderId="1" xfId="17" applyFont="1" applyFill="1" applyBorder="1" applyAlignment="1">
      <alignment wrapText="1"/>
    </xf>
    <xf numFmtId="3" fontId="2" fillId="2" borderId="1" xfId="17" applyNumberFormat="1" applyFont="1" applyFill="1" applyBorder="1" applyAlignment="1">
      <alignment horizontal="center" vertical="center"/>
    </xf>
    <xf numFmtId="3" fontId="3" fillId="2" borderId="1" xfId="17" applyNumberFormat="1" applyFont="1" applyFill="1" applyBorder="1" applyAlignment="1">
      <alignment horizontal="center" vertical="center"/>
    </xf>
    <xf numFmtId="3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80" zoomScaleNormal="80" workbookViewId="0">
      <selection activeCell="G48" sqref="G48"/>
    </sheetView>
  </sheetViews>
  <sheetFormatPr defaultColWidth="8.90476190476191" defaultRowHeight="15" outlineLevelCol="7"/>
  <cols>
    <col min="1" max="1" width="62.5428571428571" customWidth="1"/>
    <col min="2" max="2" width="19.4571428571429" customWidth="1"/>
    <col min="3" max="3" width="22.8190476190476" customWidth="1"/>
    <col min="4" max="4" width="18.6285714285714" customWidth="1"/>
    <col min="5" max="5" width="19.9047619047619" customWidth="1"/>
    <col min="6" max="6" width="18.9047619047619" customWidth="1"/>
    <col min="7" max="7" width="17.6285714285714" customWidth="1"/>
    <col min="8" max="8" width="21" customWidth="1"/>
  </cols>
  <sheetData>
    <row r="1" ht="60" customHeight="1" spans="1: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5" customHeight="1" spans="1:8">
      <c r="A2" s="3" t="s">
        <v>8</v>
      </c>
      <c r="B2" s="4">
        <f>B3+B4+B5</f>
        <v>622733049</v>
      </c>
      <c r="C2" s="4">
        <f t="shared" ref="C2:H2" si="0">C3+C4+C5</f>
        <v>102940557</v>
      </c>
      <c r="D2" s="4">
        <f t="shared" si="0"/>
        <v>0</v>
      </c>
      <c r="E2" s="4">
        <f t="shared" si="0"/>
        <v>597177268</v>
      </c>
      <c r="F2" s="4">
        <f t="shared" si="0"/>
        <v>0</v>
      </c>
      <c r="G2" s="4">
        <f t="shared" si="0"/>
        <v>0</v>
      </c>
      <c r="H2" s="4">
        <f t="shared" si="0"/>
        <v>700117825</v>
      </c>
    </row>
    <row r="3" ht="25" customHeight="1" spans="1:8">
      <c r="A3" s="3" t="s">
        <v>9</v>
      </c>
      <c r="B3" s="4">
        <v>433585585</v>
      </c>
      <c r="C3" s="4">
        <v>64609337</v>
      </c>
      <c r="D3" s="4">
        <v>0</v>
      </c>
      <c r="E3" s="4">
        <v>422556322</v>
      </c>
      <c r="F3" s="4">
        <v>0</v>
      </c>
      <c r="G3" s="4">
        <v>0</v>
      </c>
      <c r="H3" s="4">
        <f>C3+D3+E3+F3+G3</f>
        <v>487165659</v>
      </c>
    </row>
    <row r="4" ht="25" customHeight="1" spans="1:8">
      <c r="A4" s="3" t="s">
        <v>10</v>
      </c>
      <c r="B4" s="4">
        <v>167737774</v>
      </c>
      <c r="C4" s="4">
        <v>24575004</v>
      </c>
      <c r="D4" s="4">
        <v>0</v>
      </c>
      <c r="E4" s="4">
        <v>163894647</v>
      </c>
      <c r="F4" s="4">
        <v>0</v>
      </c>
      <c r="G4" s="4">
        <v>0</v>
      </c>
      <c r="H4" s="4">
        <f>C4+D4+E4+F4+G4</f>
        <v>188469651</v>
      </c>
    </row>
    <row r="5" ht="25" customHeight="1" spans="1:8">
      <c r="A5" s="3" t="s">
        <v>11</v>
      </c>
      <c r="B5" s="4">
        <v>21409690</v>
      </c>
      <c r="C5" s="4">
        <v>13756216</v>
      </c>
      <c r="D5" s="4">
        <v>0</v>
      </c>
      <c r="E5" s="4">
        <v>10726299</v>
      </c>
      <c r="F5" s="4">
        <v>0</v>
      </c>
      <c r="G5" s="4">
        <v>0</v>
      </c>
      <c r="H5" s="4">
        <f>C5+D5+E5+F5+G5</f>
        <v>24482515</v>
      </c>
    </row>
    <row r="6" ht="25" customHeight="1" spans="1:8">
      <c r="A6" s="3" t="s">
        <v>12</v>
      </c>
      <c r="B6" s="4">
        <f>B7+B8</f>
        <v>640559</v>
      </c>
      <c r="C6" s="4">
        <f t="shared" ref="C6:H6" si="1">C7+C8</f>
        <v>1000000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1"/>
        <v>1000000</v>
      </c>
    </row>
    <row r="7" ht="25" customHeight="1" spans="1:8">
      <c r="A7" s="3" t="s">
        <v>13</v>
      </c>
      <c r="B7" s="4">
        <v>300000</v>
      </c>
      <c r="C7" s="4">
        <v>300000</v>
      </c>
      <c r="D7" s="4">
        <v>0</v>
      </c>
      <c r="E7" s="4">
        <v>0</v>
      </c>
      <c r="F7" s="4">
        <v>0</v>
      </c>
      <c r="G7" s="4">
        <v>0</v>
      </c>
      <c r="H7" s="4">
        <f>C7+D7+E7+F7+G7</f>
        <v>300000</v>
      </c>
    </row>
    <row r="8" ht="25" customHeight="1" spans="1:8">
      <c r="A8" s="3" t="s">
        <v>14</v>
      </c>
      <c r="B8" s="4">
        <v>340559</v>
      </c>
      <c r="C8" s="4">
        <v>700000</v>
      </c>
      <c r="D8" s="4">
        <v>0</v>
      </c>
      <c r="E8" s="4">
        <v>0</v>
      </c>
      <c r="F8" s="4">
        <v>0</v>
      </c>
      <c r="G8" s="4">
        <v>0</v>
      </c>
      <c r="H8" s="4">
        <f>C8+D8+E8+F8+G8</f>
        <v>700000</v>
      </c>
    </row>
    <row r="9" ht="25" customHeight="1" spans="1:8">
      <c r="A9" s="3" t="s">
        <v>15</v>
      </c>
      <c r="B9" s="4">
        <f>B10+B11+B12+B13+B14+B15+B16</f>
        <v>321171667</v>
      </c>
      <c r="C9" s="4">
        <f t="shared" ref="C9:H9" si="2">C10+C11+C12+C13+C14+C15+C16</f>
        <v>180712836</v>
      </c>
      <c r="D9" s="4">
        <f t="shared" si="2"/>
        <v>27425612</v>
      </c>
      <c r="E9" s="4">
        <f t="shared" si="2"/>
        <v>116703497</v>
      </c>
      <c r="F9" s="4">
        <f t="shared" si="2"/>
        <v>4616310</v>
      </c>
      <c r="G9" s="4">
        <f t="shared" si="2"/>
        <v>0</v>
      </c>
      <c r="H9" s="4">
        <f t="shared" si="2"/>
        <v>329458255</v>
      </c>
    </row>
    <row r="10" ht="25" customHeight="1" spans="1:8">
      <c r="A10" s="3" t="s">
        <v>16</v>
      </c>
      <c r="B10" s="4">
        <v>760408</v>
      </c>
      <c r="C10" s="4">
        <v>34760</v>
      </c>
      <c r="D10" s="4">
        <v>97360</v>
      </c>
      <c r="E10" s="4">
        <v>0</v>
      </c>
      <c r="F10" s="4">
        <v>4016063</v>
      </c>
      <c r="G10" s="4">
        <v>0</v>
      </c>
      <c r="H10" s="4">
        <f>C10+D10+E10+F10+G10</f>
        <v>4148183</v>
      </c>
    </row>
    <row r="11" ht="25" customHeight="1" spans="1:8">
      <c r="A11" s="3" t="s">
        <v>17</v>
      </c>
      <c r="B11" s="4">
        <v>124326273</v>
      </c>
      <c r="C11" s="4">
        <v>50281748</v>
      </c>
      <c r="D11" s="4">
        <v>7735693</v>
      </c>
      <c r="E11" s="4">
        <v>51631487</v>
      </c>
      <c r="F11" s="4">
        <v>0</v>
      </c>
      <c r="G11" s="4">
        <v>0</v>
      </c>
      <c r="H11" s="4">
        <f t="shared" ref="H11:H16" si="3">C11+D11+E11+F11+G11</f>
        <v>109648928</v>
      </c>
    </row>
    <row r="12" ht="25" customHeight="1" spans="1:8">
      <c r="A12" s="3" t="s">
        <v>18</v>
      </c>
      <c r="B12" s="4">
        <v>47746779</v>
      </c>
      <c r="C12" s="4">
        <v>35778720</v>
      </c>
      <c r="D12" s="4">
        <v>14557847</v>
      </c>
      <c r="E12" s="4">
        <v>14819841</v>
      </c>
      <c r="F12" s="4">
        <v>15927</v>
      </c>
      <c r="G12" s="4">
        <v>0</v>
      </c>
      <c r="H12" s="4">
        <f t="shared" si="3"/>
        <v>65172335</v>
      </c>
    </row>
    <row r="13" ht="25" customHeight="1" spans="1:8">
      <c r="A13" s="3" t="s">
        <v>19</v>
      </c>
      <c r="B13" s="4">
        <v>84748111</v>
      </c>
      <c r="C13" s="4">
        <v>60027127</v>
      </c>
      <c r="D13" s="4">
        <v>1492474</v>
      </c>
      <c r="E13" s="4">
        <v>34652532</v>
      </c>
      <c r="F13" s="4">
        <v>0</v>
      </c>
      <c r="G13" s="4">
        <v>0</v>
      </c>
      <c r="H13" s="4">
        <f t="shared" si="3"/>
        <v>96172133</v>
      </c>
    </row>
    <row r="14" ht="25" customHeight="1" spans="1:8">
      <c r="A14" s="3" t="s">
        <v>20</v>
      </c>
      <c r="B14" s="4">
        <v>28141093</v>
      </c>
      <c r="C14" s="4">
        <v>7585022</v>
      </c>
      <c r="D14" s="4">
        <v>2377033</v>
      </c>
      <c r="E14" s="4">
        <v>15599637</v>
      </c>
      <c r="F14" s="4">
        <v>574320</v>
      </c>
      <c r="G14" s="4">
        <v>0</v>
      </c>
      <c r="H14" s="4">
        <f t="shared" si="3"/>
        <v>26136012</v>
      </c>
    </row>
    <row r="15" ht="25" customHeight="1" spans="1:8">
      <c r="A15" s="3" t="s">
        <v>21</v>
      </c>
      <c r="B15" s="4">
        <v>8771494</v>
      </c>
      <c r="C15" s="4">
        <v>4031017</v>
      </c>
      <c r="D15" s="4">
        <v>1165205</v>
      </c>
      <c r="E15" s="4">
        <v>0</v>
      </c>
      <c r="F15" s="4">
        <v>10000</v>
      </c>
      <c r="G15" s="4">
        <v>0</v>
      </c>
      <c r="H15" s="4">
        <f t="shared" si="3"/>
        <v>5206222</v>
      </c>
    </row>
    <row r="16" ht="25" customHeight="1" spans="1:8">
      <c r="A16" s="3" t="s">
        <v>22</v>
      </c>
      <c r="B16" s="4">
        <v>26677509</v>
      </c>
      <c r="C16" s="4">
        <v>22974442</v>
      </c>
      <c r="D16" s="4">
        <v>0</v>
      </c>
      <c r="E16" s="4">
        <v>0</v>
      </c>
      <c r="F16" s="4">
        <v>0</v>
      </c>
      <c r="G16" s="4">
        <v>0</v>
      </c>
      <c r="H16" s="4">
        <f t="shared" si="3"/>
        <v>22974442</v>
      </c>
    </row>
    <row r="17" ht="25" customHeight="1" spans="1:8">
      <c r="A17" s="3" t="s">
        <v>23</v>
      </c>
      <c r="B17" s="4">
        <f t="shared" ref="B17:H17" si="4">B18</f>
        <v>2608891</v>
      </c>
      <c r="C17" s="4">
        <f t="shared" si="4"/>
        <v>1752086</v>
      </c>
      <c r="D17" s="4">
        <f t="shared" si="4"/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1752086</v>
      </c>
    </row>
    <row r="18" ht="25" customHeight="1" spans="1:8">
      <c r="A18" s="3" t="s">
        <v>24</v>
      </c>
      <c r="B18" s="4">
        <v>2608891</v>
      </c>
      <c r="C18" s="4">
        <v>1752086</v>
      </c>
      <c r="D18" s="4">
        <v>0</v>
      </c>
      <c r="E18" s="4">
        <v>0</v>
      </c>
      <c r="F18" s="4">
        <v>0</v>
      </c>
      <c r="G18" s="4">
        <v>0</v>
      </c>
      <c r="H18" s="4">
        <f>C18+D18+E18+F18+G18</f>
        <v>1752086</v>
      </c>
    </row>
    <row r="19" ht="25" customHeight="1" spans="1:8">
      <c r="A19" s="3" t="s">
        <v>25</v>
      </c>
      <c r="B19" s="4" t="e">
        <f t="shared" ref="B19:H19" si="5">B20+B21+B22</f>
        <v>#VALUE!</v>
      </c>
      <c r="C19" s="4">
        <f t="shared" si="5"/>
        <v>78788617</v>
      </c>
      <c r="D19" s="4">
        <f t="shared" si="5"/>
        <v>0</v>
      </c>
      <c r="E19" s="4">
        <f t="shared" si="5"/>
        <v>6466989</v>
      </c>
      <c r="F19" s="4">
        <f t="shared" si="5"/>
        <v>0</v>
      </c>
      <c r="G19" s="4">
        <f t="shared" si="5"/>
        <v>0</v>
      </c>
      <c r="H19" s="4">
        <f t="shared" si="5"/>
        <v>85255606</v>
      </c>
    </row>
    <row r="20" ht="25" customHeight="1" spans="1:8">
      <c r="A20" s="3" t="s">
        <v>26</v>
      </c>
      <c r="B20" s="4" t="s">
        <v>27</v>
      </c>
      <c r="C20" s="4">
        <v>32903742</v>
      </c>
      <c r="D20" s="4">
        <v>0</v>
      </c>
      <c r="E20" s="4">
        <v>0</v>
      </c>
      <c r="F20" s="4">
        <v>0</v>
      </c>
      <c r="G20" s="4">
        <v>0</v>
      </c>
      <c r="H20" s="4">
        <f>C20+D20+E20+F20+G20</f>
        <v>32903742</v>
      </c>
    </row>
    <row r="21" ht="25" customHeight="1" spans="1:8">
      <c r="A21" s="3" t="s">
        <v>28</v>
      </c>
      <c r="B21" s="4" t="s">
        <v>29</v>
      </c>
      <c r="C21" s="4">
        <v>20755600</v>
      </c>
      <c r="D21" s="4">
        <v>0</v>
      </c>
      <c r="E21" s="4">
        <v>0</v>
      </c>
      <c r="F21" s="4">
        <v>0</v>
      </c>
      <c r="G21" s="4">
        <v>0</v>
      </c>
      <c r="H21" s="4">
        <f>C21+D21+E21+F21+G21</f>
        <v>20755600</v>
      </c>
    </row>
    <row r="22" ht="25" customHeight="1" spans="1:8">
      <c r="A22" s="3" t="s">
        <v>30</v>
      </c>
      <c r="B22" s="4" t="s">
        <v>31</v>
      </c>
      <c r="C22" s="4">
        <v>25129275</v>
      </c>
      <c r="D22" s="4">
        <v>0</v>
      </c>
      <c r="E22" s="4">
        <v>6466989</v>
      </c>
      <c r="F22" s="4">
        <v>0</v>
      </c>
      <c r="G22" s="4">
        <v>0</v>
      </c>
      <c r="H22" s="4">
        <f>C22+D22+E22+F22+G22</f>
        <v>31596264</v>
      </c>
    </row>
    <row r="23" ht="25" customHeight="1" spans="1:8">
      <c r="A23" s="3" t="s">
        <v>32</v>
      </c>
      <c r="B23" s="4">
        <f>B24</f>
        <v>2773930</v>
      </c>
      <c r="C23" s="4">
        <f t="shared" ref="C23:H23" si="6">C24</f>
        <v>2675234</v>
      </c>
      <c r="D23" s="4">
        <f t="shared" si="6"/>
        <v>0</v>
      </c>
      <c r="E23" s="4">
        <f t="shared" si="6"/>
        <v>0</v>
      </c>
      <c r="F23" s="4">
        <f t="shared" si="6"/>
        <v>0</v>
      </c>
      <c r="G23" s="4">
        <f t="shared" si="6"/>
        <v>0</v>
      </c>
      <c r="H23" s="4">
        <f t="shared" si="6"/>
        <v>2675234</v>
      </c>
    </row>
    <row r="24" ht="25" customHeight="1" spans="1:8">
      <c r="A24" s="3" t="s">
        <v>33</v>
      </c>
      <c r="B24" s="4">
        <v>2773930</v>
      </c>
      <c r="C24" s="4">
        <v>2675234</v>
      </c>
      <c r="D24" s="4">
        <v>0</v>
      </c>
      <c r="E24" s="4">
        <v>0</v>
      </c>
      <c r="F24" s="4">
        <v>0</v>
      </c>
      <c r="G24" s="4">
        <v>0</v>
      </c>
      <c r="H24" s="4">
        <f>C24+D24+E24+F24+G24</f>
        <v>2675234</v>
      </c>
    </row>
    <row r="25" ht="25" customHeight="1" spans="1:8">
      <c r="A25" s="3" t="s">
        <v>34</v>
      </c>
      <c r="B25" s="4" t="e">
        <f>B26+B27+B28+B29+B30+B31+B32</f>
        <v>#VALUE!</v>
      </c>
      <c r="C25" s="4">
        <f t="shared" ref="C25:H25" si="7">C26+C27+C28+C29+C30+C31+C32</f>
        <v>455163822</v>
      </c>
      <c r="D25" s="4">
        <f t="shared" si="7"/>
        <v>1059633</v>
      </c>
      <c r="E25" s="4">
        <f t="shared" si="7"/>
        <v>0</v>
      </c>
      <c r="F25" s="4">
        <f t="shared" si="7"/>
        <v>0</v>
      </c>
      <c r="G25" s="4">
        <f t="shared" si="7"/>
        <v>0</v>
      </c>
      <c r="H25" s="4">
        <f t="shared" si="7"/>
        <v>456223455</v>
      </c>
    </row>
    <row r="26" ht="25" customHeight="1" spans="1:8">
      <c r="A26" s="3" t="s">
        <v>35</v>
      </c>
      <c r="B26" s="4">
        <v>749655</v>
      </c>
      <c r="C26" s="4">
        <v>1038443</v>
      </c>
      <c r="D26" s="4">
        <v>329385</v>
      </c>
      <c r="E26" s="4">
        <v>0</v>
      </c>
      <c r="F26" s="4">
        <v>0</v>
      </c>
      <c r="G26" s="4">
        <v>0</v>
      </c>
      <c r="H26" s="4">
        <f>C26+D26+E26+F26+G26</f>
        <v>1367828</v>
      </c>
    </row>
    <row r="27" ht="25" customHeight="1" spans="1:8">
      <c r="A27" s="3" t="s">
        <v>36</v>
      </c>
      <c r="B27" s="4">
        <v>0</v>
      </c>
      <c r="C27" s="4">
        <v>447965379</v>
      </c>
      <c r="D27" s="4">
        <v>0</v>
      </c>
      <c r="E27" s="4">
        <v>0</v>
      </c>
      <c r="F27" s="4">
        <v>0</v>
      </c>
      <c r="G27" s="4">
        <v>0</v>
      </c>
      <c r="H27" s="4">
        <f t="shared" ref="H27:H32" si="8">C27+D27+E27+F27+G27</f>
        <v>447965379</v>
      </c>
    </row>
    <row r="28" ht="25" customHeight="1" spans="1:8">
      <c r="A28" s="3" t="s">
        <v>37</v>
      </c>
      <c r="B28" s="4" t="s">
        <v>38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f t="shared" si="8"/>
        <v>0</v>
      </c>
    </row>
    <row r="29" ht="25" customHeight="1" spans="1:8">
      <c r="A29" s="3" t="s">
        <v>39</v>
      </c>
      <c r="B29" s="4">
        <v>953441</v>
      </c>
      <c r="C29" s="4">
        <v>0</v>
      </c>
      <c r="D29" s="4">
        <v>730248</v>
      </c>
      <c r="E29" s="4">
        <v>0</v>
      </c>
      <c r="F29" s="4">
        <v>0</v>
      </c>
      <c r="G29" s="4">
        <v>0</v>
      </c>
      <c r="H29" s="4">
        <f t="shared" si="8"/>
        <v>730248</v>
      </c>
    </row>
    <row r="30" ht="25" customHeight="1" spans="1:8">
      <c r="A30" s="3" t="s">
        <v>40</v>
      </c>
      <c r="B30" s="4" t="s">
        <v>41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8"/>
        <v>0</v>
      </c>
    </row>
    <row r="31" ht="25" customHeight="1" spans="1:8">
      <c r="A31" s="3" t="s">
        <v>42</v>
      </c>
      <c r="B31" s="4">
        <v>0</v>
      </c>
      <c r="C31" s="4">
        <v>0</v>
      </c>
      <c r="D31" s="4">
        <v>0</v>
      </c>
      <c r="E31" s="5">
        <v>0</v>
      </c>
      <c r="F31" s="4">
        <v>0</v>
      </c>
      <c r="G31" s="4">
        <v>0</v>
      </c>
      <c r="H31" s="4">
        <f t="shared" si="8"/>
        <v>0</v>
      </c>
    </row>
    <row r="32" ht="25" customHeight="1" spans="1:8">
      <c r="A32" s="3" t="s">
        <v>43</v>
      </c>
      <c r="B32" s="4">
        <v>4600000</v>
      </c>
      <c r="C32" s="4">
        <v>6160000</v>
      </c>
      <c r="D32" s="4">
        <v>0</v>
      </c>
      <c r="E32" s="4">
        <v>0</v>
      </c>
      <c r="F32" s="4">
        <v>0</v>
      </c>
      <c r="G32" s="4">
        <v>0</v>
      </c>
      <c r="H32" s="4">
        <f t="shared" si="8"/>
        <v>6160000</v>
      </c>
    </row>
    <row r="33" ht="25" customHeight="1" spans="1:8">
      <c r="A33" s="3" t="s">
        <v>44</v>
      </c>
      <c r="B33" s="4">
        <f>B34</f>
        <v>7198528</v>
      </c>
      <c r="C33" s="4">
        <f t="shared" ref="C33:H33" si="9">C34</f>
        <v>7198528</v>
      </c>
      <c r="D33" s="4">
        <f t="shared" si="9"/>
        <v>0</v>
      </c>
      <c r="E33" s="4">
        <f t="shared" si="9"/>
        <v>0</v>
      </c>
      <c r="F33" s="4">
        <f t="shared" si="9"/>
        <v>0</v>
      </c>
      <c r="G33" s="4">
        <f t="shared" si="9"/>
        <v>0</v>
      </c>
      <c r="H33" s="4">
        <f t="shared" si="9"/>
        <v>7198528</v>
      </c>
    </row>
    <row r="34" ht="25" customHeight="1" spans="1:8">
      <c r="A34" s="3" t="s">
        <v>45</v>
      </c>
      <c r="B34" s="4">
        <v>7198528</v>
      </c>
      <c r="C34" s="4">
        <v>7198528</v>
      </c>
      <c r="D34" s="4">
        <v>0</v>
      </c>
      <c r="E34" s="4">
        <v>0</v>
      </c>
      <c r="F34" s="4">
        <v>0</v>
      </c>
      <c r="G34" s="4">
        <v>0</v>
      </c>
      <c r="H34" s="4">
        <f>C34+D34+E34+F34+G34</f>
        <v>7198528</v>
      </c>
    </row>
    <row r="35" spans="2:8">
      <c r="B35" s="6"/>
      <c r="C35" s="6"/>
      <c r="D35" s="6"/>
      <c r="E35" s="6"/>
      <c r="F35" s="6"/>
      <c r="G35" s="6"/>
      <c r="H35" s="6"/>
    </row>
    <row r="36" spans="2:8">
      <c r="B36" s="6"/>
      <c r="C36" s="6"/>
      <c r="D36" s="6"/>
      <c r="E36" s="6"/>
      <c r="F36" s="6"/>
      <c r="G36" s="6"/>
      <c r="H36" s="6"/>
    </row>
    <row r="37" spans="2:8">
      <c r="B37" s="6"/>
      <c r="C37" s="6"/>
      <c r="D37" s="6"/>
      <c r="E37" s="6"/>
      <c r="F37" s="6"/>
      <c r="G37" s="6"/>
      <c r="H37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расходи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</dc:creator>
  <cp:lastModifiedBy>Nevenka</cp:lastModifiedBy>
  <dcterms:created xsi:type="dcterms:W3CDTF">2025-07-21T09:59:00Z</dcterms:created>
  <dcterms:modified xsi:type="dcterms:W3CDTF">2026-03-18T09:38:40Z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A6001800FB4A41548487734E183F3008_13</vt:lpwstr>
  </property>
  <property fmtid="{D5CDD505-2E9C-101B-9397-08002B2CF9AE}" pid="3" name="KSOProductBuildVer">
    <vt:lpwstr>1033-12.2.0.23196</vt:lpwstr>
  </property>
</Properties>
</file>